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$Alejandro\AgroRevista\_Revista\Revista 39\312-e016\Trabajo\"/>
    </mc:Choice>
  </mc:AlternateContent>
  <bookViews>
    <workbookView xWindow="0" yWindow="0" windowWidth="20490" windowHeight="7770"/>
  </bookViews>
  <sheets>
    <sheet name="Anexo 1 Regimen de pp" sheetId="9" r:id="rId1"/>
  </sheets>
  <calcPr calcId="162913"/>
</workbook>
</file>

<file path=xl/calcChain.xml><?xml version="1.0" encoding="utf-8"?>
<calcChain xmlns="http://schemas.openxmlformats.org/spreadsheetml/2006/main">
  <c r="C55" i="9" l="1"/>
  <c r="D55" i="9"/>
  <c r="D56" i="9"/>
  <c r="E56" i="9"/>
  <c r="F56" i="9"/>
  <c r="G56" i="9"/>
  <c r="H56" i="9"/>
  <c r="I56" i="9"/>
  <c r="J56" i="9"/>
  <c r="K56" i="9"/>
  <c r="L56" i="9"/>
  <c r="M56" i="9"/>
  <c r="N56" i="9"/>
  <c r="C56" i="9"/>
  <c r="E55" i="9"/>
  <c r="F55" i="9"/>
  <c r="G55" i="9"/>
  <c r="H55" i="9"/>
  <c r="I55" i="9"/>
  <c r="J55" i="9"/>
  <c r="K55" i="9"/>
  <c r="L55" i="9"/>
  <c r="M55" i="9"/>
  <c r="N55" i="9"/>
  <c r="O51" i="9"/>
  <c r="O52" i="9"/>
  <c r="O50" i="9"/>
  <c r="O49" i="9"/>
  <c r="O8" i="9"/>
  <c r="O36" i="9"/>
  <c r="O48" i="9"/>
  <c r="O47" i="9"/>
  <c r="O46" i="9"/>
  <c r="O45" i="9"/>
  <c r="O44" i="9"/>
  <c r="O43" i="9"/>
  <c r="O42" i="9"/>
  <c r="O41" i="9"/>
  <c r="O40" i="9"/>
  <c r="O39" i="9"/>
  <c r="O38" i="9"/>
  <c r="O37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55" i="9" l="1"/>
  <c r="O56" i="9"/>
</calcChain>
</file>

<file path=xl/sharedStrings.xml><?xml version="1.0" encoding="utf-8"?>
<sst xmlns="http://schemas.openxmlformats.org/spreadsheetml/2006/main" count="27" uniqueCount="27">
  <si>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</si>
  <si>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</si>
  <si>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</si>
  <si>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</si>
  <si>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</si>
  <si>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</si>
  <si>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</si>
  <si>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</si>
  <si>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</si>
  <si>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</si>
  <si>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</si>
  <si>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</si>
  <si>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</si>
  <si>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</si>
  <si>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ESTACION AGROMETEOROLÓGICA DE ZAVALLA</t>
  </si>
  <si>
    <t>LATITUD:</t>
  </si>
  <si>
    <t>33º01´S</t>
  </si>
  <si>
    <t>LONG:</t>
  </si>
  <si>
    <t>60º53´W</t>
  </si>
  <si>
    <t>ALTURA SNM:</t>
  </si>
  <si>
    <t>50 m</t>
  </si>
  <si>
    <t>Campo Experimental Villarino. Facultad de Ciencias Agrarias UNR - Zavalla  - Santa Fe</t>
  </si>
  <si>
    <t>La estación forma parte de la Red de estaciones tanto de INTA como del SMN</t>
  </si>
  <si>
    <t>Archivo suministrado hasta 2014 por el Observador Meteorológico   Norberto Rodríguez.</t>
  </si>
  <si>
    <t>Actualizado al 27 junio 2018, por Ing. Agr. Marta Costanzo.</t>
  </si>
  <si>
    <t>Promedio</t>
  </si>
  <si>
    <t>Mediana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</si>
</sst>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12329934472487E-2"/>
          <c:y val="3.7634577891454878E-2"/>
          <c:w val="0.89358509020608712"/>
          <c:h val="0.782260118080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'Anexo 1 Regimen de pp'!$B$55</c:f>
              <c:strCache>
                <c:ptCount val="1"/>
                <c:pt idx="0">
                  <c:v>Promedio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'Anexo 1 Regimen de pp'!$C$7:$N$7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1 Regimen de pp'!$C$55:$N$55</c:f>
              <c:numCache>
                <c:formatCode>0.0</c:formatCode>
                <c:ptCount val="12"/>
                <c:pt idx="0">
                  <c:v>115.78444444444445</c:v>
                </c:pt>
                <c:pt idx="1">
                  <c:v>126.61333333333332</c:v>
                </c:pt>
                <c:pt idx="2">
                  <c:v>122.68</c:v>
                </c:pt>
                <c:pt idx="3">
                  <c:v>98.042222222222208</c:v>
                </c:pt>
                <c:pt idx="4">
                  <c:v>50.822444444444457</c:v>
                </c:pt>
                <c:pt idx="5">
                  <c:v>31.846666666666664</c:v>
                </c:pt>
                <c:pt idx="6">
                  <c:v>25.566666666666666</c:v>
                </c:pt>
                <c:pt idx="7">
                  <c:v>33.773555555555561</c:v>
                </c:pt>
                <c:pt idx="8">
                  <c:v>48.439999999999984</c:v>
                </c:pt>
                <c:pt idx="9">
                  <c:v>103.07999999999997</c:v>
                </c:pt>
                <c:pt idx="10">
                  <c:v>102.23111111111108</c:v>
                </c:pt>
                <c:pt idx="11">
                  <c:v>117.56888888888892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4-420A-89D4-7C9ED8556ACB}"/>
            </c:ext>
          </c:extLst>
        </c:ser>
        <c:ser>
          <c:idx val="1"/>
          <c:order val="1"/>
          <c:tx>
            <c:v>mediana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'Anexo 1 Regimen de pp'!$C$7:$N$7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1 Regimen de pp'!$C$56:$N$56</c:f>
              <c:numCache>
                <c:formatCode>0.0</c:formatCode>
                <c:ptCount val="12"/>
                <c:pt idx="0">
                  <c:v>97.9</c:v>
                </c:pt>
                <c:pt idx="1">
                  <c:v>91</c:v>
                </c:pt>
                <c:pt idx="2">
                  <c:v>105.5</c:v>
                </c:pt>
                <c:pt idx="3">
                  <c:v>85.8</c:v>
                </c:pt>
                <c:pt idx="4">
                  <c:v>43.8</c:v>
                </c:pt>
                <c:pt idx="5">
                  <c:v>19.3</c:v>
                </c:pt>
                <c:pt idx="6">
                  <c:v>23.1</c:v>
                </c:pt>
                <c:pt idx="7">
                  <c:v>23.7</c:v>
                </c:pt>
                <c:pt idx="8">
                  <c:v>39.700000000000003</c:v>
                </c:pt>
                <c:pt idx="9">
                  <c:v>87.2</c:v>
                </c:pt>
                <c:pt idx="10">
                  <c:v>98.3</c:v>
                </c:pt>
                <c:pt idx="11">
                  <c:v>112.4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44-420A-89D4-7C9ED8556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491584"/>
        <c:axId val="51843840"/>
      </c:barChart>
      <c:catAx>
        <c:axId val="5549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43840"/>
        <c:crosses val="autoZero"/>
        <c:auto val="1"/>
        <c:lblAlgn val="ctr"/>
        <c:lblOffset val="100"/>
        <c:noMultiLvlLbl val="0"/>
      </c:catAx>
      <c:valAx>
        <c:axId val="5184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4915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41339718594927843"/>
          <c:y val="5.3290104002298277E-2"/>
          <c:w val="0.28204737012121633"/>
          <c:h val="7.341397486810509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Precipitación anual</a:t>
            </a:r>
          </a:p>
        </c:rich>
      </c:tx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'Anexo 1 Regimen de pp'!$B$8:$B$52</c:f>
              <c:numCache>
                <c:formatCode>General</c:formatCode>
                <c:ptCount val="45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  <c:pt idx="43">
                  <c:v>2016</c:v>
                </c:pt>
                <c:pt idx="44">
                  <c:v>2017</c:v>
                </c:pt>
              </c:numCache>
            </c:numRef>
          </c:cat>
          <c:val>
            <c:numRef>
              <c:f>'Anexo 1 Regimen de pp'!$O$8:$O$52</c:f>
              <c:numCache>
                <c:formatCode>0.0</c:formatCode>
                <c:ptCount val="45"/>
                <c:pt idx="0">
                  <c:v>1141.4000000000001</c:v>
                </c:pt>
                <c:pt idx="1">
                  <c:v>677.69999999999993</c:v>
                </c:pt>
                <c:pt idx="2">
                  <c:v>792.0999999999998</c:v>
                </c:pt>
                <c:pt idx="3">
                  <c:v>1201</c:v>
                </c:pt>
                <c:pt idx="4">
                  <c:v>1190.8000000000002</c:v>
                </c:pt>
                <c:pt idx="5">
                  <c:v>1177.8000000000002</c:v>
                </c:pt>
                <c:pt idx="6">
                  <c:v>948.8</c:v>
                </c:pt>
                <c:pt idx="7">
                  <c:v>1016</c:v>
                </c:pt>
                <c:pt idx="8">
                  <c:v>1060.6000000000001</c:v>
                </c:pt>
                <c:pt idx="9">
                  <c:v>915.9</c:v>
                </c:pt>
                <c:pt idx="10">
                  <c:v>720.30000000000007</c:v>
                </c:pt>
                <c:pt idx="11">
                  <c:v>1015.4000000000001</c:v>
                </c:pt>
                <c:pt idx="12">
                  <c:v>865.49999999999989</c:v>
                </c:pt>
                <c:pt idx="13">
                  <c:v>1265.2000000000003</c:v>
                </c:pt>
                <c:pt idx="14">
                  <c:v>1015.3</c:v>
                </c:pt>
                <c:pt idx="15">
                  <c:v>766.9</c:v>
                </c:pt>
                <c:pt idx="16">
                  <c:v>904.3</c:v>
                </c:pt>
                <c:pt idx="17">
                  <c:v>1186.5999999999999</c:v>
                </c:pt>
                <c:pt idx="18">
                  <c:v>1090.8000000000002</c:v>
                </c:pt>
                <c:pt idx="19">
                  <c:v>1027.2</c:v>
                </c:pt>
                <c:pt idx="20">
                  <c:v>1158.3</c:v>
                </c:pt>
                <c:pt idx="21">
                  <c:v>944.4000000000002</c:v>
                </c:pt>
                <c:pt idx="22">
                  <c:v>799.7</c:v>
                </c:pt>
                <c:pt idx="23">
                  <c:v>895</c:v>
                </c:pt>
                <c:pt idx="24">
                  <c:v>887.9</c:v>
                </c:pt>
                <c:pt idx="25">
                  <c:v>895.89999999999986</c:v>
                </c:pt>
                <c:pt idx="26">
                  <c:v>751.8</c:v>
                </c:pt>
                <c:pt idx="27">
                  <c:v>1338.2</c:v>
                </c:pt>
                <c:pt idx="28">
                  <c:v>1315.6</c:v>
                </c:pt>
                <c:pt idx="29">
                  <c:v>1308</c:v>
                </c:pt>
                <c:pt idx="30">
                  <c:v>842.90000000000009</c:v>
                </c:pt>
                <c:pt idx="31">
                  <c:v>750.19999999999993</c:v>
                </c:pt>
                <c:pt idx="32">
                  <c:v>858.99999999999989</c:v>
                </c:pt>
                <c:pt idx="33">
                  <c:v>1171</c:v>
                </c:pt>
                <c:pt idx="34">
                  <c:v>963.69999999999993</c:v>
                </c:pt>
                <c:pt idx="35">
                  <c:v>510.60999999999996</c:v>
                </c:pt>
                <c:pt idx="36">
                  <c:v>1016.6</c:v>
                </c:pt>
                <c:pt idx="37">
                  <c:v>817.30000000000007</c:v>
                </c:pt>
                <c:pt idx="38">
                  <c:v>844.91000000000008</c:v>
                </c:pt>
                <c:pt idx="39">
                  <c:v>1378.1</c:v>
                </c:pt>
                <c:pt idx="40">
                  <c:v>542.4</c:v>
                </c:pt>
                <c:pt idx="41">
                  <c:v>1092</c:v>
                </c:pt>
                <c:pt idx="42" formatCode="General">
                  <c:v>822.3</c:v>
                </c:pt>
                <c:pt idx="43" formatCode="General">
                  <c:v>1023</c:v>
                </c:pt>
                <c:pt idx="44" formatCode="General">
                  <c:v>1031.7999999999997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A2-4350-BD32-41AFBAF2C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60608"/>
        <c:axId val="51862144"/>
      </c:lineChart>
      <c:catAx>
        <c:axId val="51860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62144"/>
        <c:crossesAt val="0"/>
        <c:auto val="1"/>
        <c:lblAlgn val="ctr"/>
        <c:lblOffset val="100"/>
        <c:noMultiLvlLbl val="0"/>
      </c:catAx>
      <c:valAx>
        <c:axId val="5186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606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>
          <a:lumMod val="60000"/>
          <a:lumOff val="40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130288</xdr:colOff>
      <xdr:row>31</xdr:row>
      <xdr:rowOff>117361</xdr:rowOff>
    </xdr:from>
    <xdr:to>
      <xdr:col>29</xdr:col>
      <xdr:colOff>744311</xdr:colOff>
      <xdr:row>52</xdr:row>
      <xdr:rowOff>150018</xdr:rowOff>
    </xdr:to>
    <xdr:graphicFrame macro="">
      <xdr:nvGraphicFramePr>
        <xdr:cNvPr id="105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327592</xdr:colOff>
      <xdr:row>6</xdr:row>
      <xdr:rowOff>148997</xdr:rowOff>
    </xdr:from>
    <xdr:to>
      <xdr:col>31</xdr:col>
      <xdr:colOff>696686</xdr:colOff>
      <xdr:row>27</xdr:row>
      <xdr:rowOff>158523</xdr:rowOff>
    </xdr:to>
    <xdr:graphicFrame macro="">
      <xdr:nvGraphicFramePr>
        <xdr:cNvPr id="105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1"/>
  <sheetViews>
    <sheetView tabSelected="1" zoomScale="80" zoomScaleNormal="80" workbookViewId="0">
      <pane ySplit="7" topLeftCell="A17" activePane="bottomLeft" state="frozen"/>
      <selection pane="bottomLeft" activeCell="T2" sqref="T2"/>
    </sheetView>
  </sheetViews>
  <sheetFormatPr baseColWidth="10" defaultRowHeight="12.75" x14ac:dyDescent="0.2"/>
  <cols>
    <col min="1" max="1" width="3" customWidth="1"/>
    <col min="2" max="2" width="9.42578125" customWidth="1"/>
    <col min="3" max="3" width="9.5703125" style="4" customWidth="1"/>
    <col min="4" max="4" width="10.42578125" style="4" customWidth="1"/>
    <col min="5" max="14" width="9.5703125" style="4" customWidth="1"/>
    <col min="15" max="15" width="11.42578125" style="4"/>
    <col min="16" max="16" width="5.140625" customWidth="1"/>
    <col min="17" max="17" width="5.85546875" customWidth="1"/>
    <col min="18" max="18" width="8" customWidth="1"/>
    <col min="19" max="20" width="7.42578125" customWidth="1"/>
    <col min="21" max="21" width="5.140625" customWidth="1"/>
    <col min="22" max="22" width="7.85546875" customWidth="1"/>
    <col min="23" max="23" width="7.28515625" customWidth="1"/>
    <col min="24" max="24" width="5.5703125" customWidth="1"/>
    <col min="25" max="25" width="6.28515625" customWidth="1"/>
    <col min="26" max="27" width="6.7109375" customWidth="1"/>
    <col min="28" max="28" width="6.28515625" customWidth="1"/>
    <col min="29" max="29" width="7.28515625" customWidth="1"/>
  </cols>
  <sheetData>
    <row r="1" spans="2:15" ht="24" customHeight="1" x14ac:dyDescent="0.2"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2:15" ht="19.5" customHeight="1" x14ac:dyDescent="0.2">
      <c r="B2" s="9"/>
      <c r="C2" s="8" t="s">
        <v>15</v>
      </c>
      <c r="D2" s="8" t="s">
        <v>16</v>
      </c>
      <c r="E2" s="8"/>
      <c r="F2" s="8"/>
      <c r="G2" s="8" t="s">
        <v>17</v>
      </c>
      <c r="H2" s="8" t="s">
        <v>18</v>
      </c>
      <c r="I2" s="8"/>
      <c r="J2" s="8"/>
      <c r="K2" s="8" t="s">
        <v>19</v>
      </c>
      <c r="L2" s="8" t="s">
        <v>20</v>
      </c>
      <c r="M2" s="8"/>
      <c r="N2" s="10"/>
      <c r="O2" s="10"/>
    </row>
    <row r="3" spans="2:15" ht="19.5" customHeight="1" x14ac:dyDescent="0.2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2:15" ht="19.5" customHeight="1" x14ac:dyDescent="0.2">
      <c r="B4" s="9" t="s">
        <v>21</v>
      </c>
      <c r="C4" s="10"/>
      <c r="D4" s="10"/>
      <c r="E4" s="10"/>
      <c r="F4" s="10"/>
      <c r="G4" s="10"/>
      <c r="H4" s="10"/>
      <c r="I4" s="10"/>
      <c r="J4" s="10"/>
    </row>
    <row r="5" spans="2:15" ht="19.5" customHeight="1" x14ac:dyDescent="0.2">
      <c r="B5" s="9" t="s">
        <v>22</v>
      </c>
      <c r="C5" s="10"/>
      <c r="D5" s="10"/>
      <c r="E5" s="10"/>
      <c r="F5" s="10"/>
      <c r="G5" s="10"/>
      <c r="H5" s="10"/>
      <c r="I5" s="10"/>
      <c r="J5" s="10"/>
    </row>
    <row r="6" spans="2:15" ht="19.5" customHeight="1" x14ac:dyDescent="0.2"/>
    <row r="7" spans="2:15" x14ac:dyDescent="0.2">
      <c r="B7" s="1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5" t="s">
        <v>9</v>
      </c>
      <c r="L7" s="5" t="s">
        <v>10</v>
      </c>
      <c r="M7" s="5" t="s">
        <v>11</v>
      </c>
      <c r="N7" s="5" t="s">
        <v>12</v>
      </c>
      <c r="O7" s="5" t="s">
        <v>13</v>
      </c>
    </row>
    <row r="8" spans="2:15" x14ac:dyDescent="0.2">
      <c r="B8" s="2">
        <v>1973</v>
      </c>
      <c r="C8" s="6">
        <v>90.4</v>
      </c>
      <c r="D8" s="6">
        <v>229.1</v>
      </c>
      <c r="E8" s="6">
        <v>197.2</v>
      </c>
      <c r="F8" s="6">
        <v>99.2</v>
      </c>
      <c r="G8" s="6">
        <v>4.4000000000000004</v>
      </c>
      <c r="H8" s="6">
        <v>159.9</v>
      </c>
      <c r="I8" s="6">
        <v>68.599999999999994</v>
      </c>
      <c r="J8" s="6">
        <v>4</v>
      </c>
      <c r="K8" s="6">
        <v>9</v>
      </c>
      <c r="L8" s="6">
        <v>119.4</v>
      </c>
      <c r="M8" s="6">
        <v>90.7</v>
      </c>
      <c r="N8" s="6">
        <v>69.5</v>
      </c>
      <c r="O8" s="6">
        <f>SUM(C8:N8)</f>
        <v>1141.4000000000001</v>
      </c>
    </row>
    <row r="9" spans="2:15" x14ac:dyDescent="0.2">
      <c r="B9" s="3">
        <v>1974</v>
      </c>
      <c r="C9" s="6">
        <v>100.4</v>
      </c>
      <c r="D9" s="6">
        <v>90.3</v>
      </c>
      <c r="E9" s="6">
        <v>67</v>
      </c>
      <c r="F9" s="6">
        <v>0.6</v>
      </c>
      <c r="G9" s="6">
        <v>67.400000000000006</v>
      </c>
      <c r="H9" s="6">
        <v>26.6</v>
      </c>
      <c r="I9" s="6">
        <v>61.4</v>
      </c>
      <c r="J9" s="6">
        <v>8.6999999999999993</v>
      </c>
      <c r="K9" s="6">
        <v>51.2</v>
      </c>
      <c r="L9" s="6">
        <v>50.3</v>
      </c>
      <c r="M9" s="6">
        <v>29.4</v>
      </c>
      <c r="N9" s="6">
        <v>124.4</v>
      </c>
      <c r="O9" s="6">
        <f t="shared" ref="O9:O36" si="0">SUM(C9:N9)</f>
        <v>677.69999999999993</v>
      </c>
    </row>
    <row r="10" spans="2:15" x14ac:dyDescent="0.2">
      <c r="B10" s="3">
        <v>1975</v>
      </c>
      <c r="C10" s="6">
        <v>93.1</v>
      </c>
      <c r="D10" s="6">
        <v>91</v>
      </c>
      <c r="E10" s="6">
        <v>119.6</v>
      </c>
      <c r="F10" s="6">
        <v>74.599999999999994</v>
      </c>
      <c r="G10" s="6">
        <v>57.4</v>
      </c>
      <c r="H10" s="6">
        <v>78</v>
      </c>
      <c r="I10" s="6">
        <v>5.3</v>
      </c>
      <c r="J10" s="6">
        <v>42.9</v>
      </c>
      <c r="K10" s="6">
        <v>103.9</v>
      </c>
      <c r="L10" s="6">
        <v>53.1</v>
      </c>
      <c r="M10" s="6">
        <v>47.9</v>
      </c>
      <c r="N10" s="6">
        <v>25.3</v>
      </c>
      <c r="O10" s="6">
        <f t="shared" si="0"/>
        <v>792.0999999999998</v>
      </c>
    </row>
    <row r="11" spans="2:15" x14ac:dyDescent="0.2">
      <c r="B11" s="3">
        <v>1976</v>
      </c>
      <c r="C11" s="6">
        <v>237.5</v>
      </c>
      <c r="D11" s="6">
        <v>98.5</v>
      </c>
      <c r="E11" s="6">
        <v>63.2</v>
      </c>
      <c r="F11" s="6">
        <v>62.2</v>
      </c>
      <c r="G11" s="6">
        <v>129</v>
      </c>
      <c r="H11" s="6">
        <v>4.3</v>
      </c>
      <c r="I11" s="6">
        <v>6.6</v>
      </c>
      <c r="J11" s="6">
        <v>121.8</v>
      </c>
      <c r="K11" s="6">
        <v>23.7</v>
      </c>
      <c r="L11" s="6">
        <v>105.4</v>
      </c>
      <c r="M11" s="6">
        <v>117.4</v>
      </c>
      <c r="N11" s="6">
        <v>231.4</v>
      </c>
      <c r="O11" s="6">
        <f t="shared" si="0"/>
        <v>1201</v>
      </c>
    </row>
    <row r="12" spans="2:15" x14ac:dyDescent="0.2">
      <c r="B12" s="3">
        <v>1977</v>
      </c>
      <c r="C12" s="6">
        <v>90.7</v>
      </c>
      <c r="D12" s="6">
        <v>322.60000000000002</v>
      </c>
      <c r="E12" s="6">
        <v>101</v>
      </c>
      <c r="F12" s="6">
        <v>20.6</v>
      </c>
      <c r="G12" s="6">
        <v>33.1</v>
      </c>
      <c r="H12" s="6">
        <v>52.8</v>
      </c>
      <c r="I12" s="6">
        <v>37.6</v>
      </c>
      <c r="J12" s="6">
        <v>75.2</v>
      </c>
      <c r="K12" s="6">
        <v>111</v>
      </c>
      <c r="L12" s="6">
        <v>110.3</v>
      </c>
      <c r="M12" s="6">
        <v>75.5</v>
      </c>
      <c r="N12" s="6">
        <v>160.4</v>
      </c>
      <c r="O12" s="6">
        <f t="shared" si="0"/>
        <v>1190.8000000000002</v>
      </c>
    </row>
    <row r="13" spans="2:15" x14ac:dyDescent="0.2">
      <c r="B13" s="3">
        <v>1978</v>
      </c>
      <c r="C13" s="6">
        <v>220.3</v>
      </c>
      <c r="D13" s="6">
        <v>67</v>
      </c>
      <c r="E13" s="6">
        <v>202.9</v>
      </c>
      <c r="F13" s="6">
        <v>17.5</v>
      </c>
      <c r="G13" s="6">
        <v>4.8</v>
      </c>
      <c r="H13" s="6">
        <v>18.100000000000001</v>
      </c>
      <c r="I13" s="6">
        <v>90.8</v>
      </c>
      <c r="J13" s="6">
        <v>0.7</v>
      </c>
      <c r="K13" s="6">
        <v>181.1</v>
      </c>
      <c r="L13" s="6">
        <v>90.2</v>
      </c>
      <c r="M13" s="6">
        <v>125.1</v>
      </c>
      <c r="N13" s="6">
        <v>159.30000000000001</v>
      </c>
      <c r="O13" s="6">
        <f t="shared" si="0"/>
        <v>1177.8000000000002</v>
      </c>
    </row>
    <row r="14" spans="2:15" x14ac:dyDescent="0.2">
      <c r="B14" s="3">
        <v>1979</v>
      </c>
      <c r="C14" s="6">
        <v>77.5</v>
      </c>
      <c r="D14" s="6">
        <v>87.8</v>
      </c>
      <c r="E14" s="6">
        <v>176.7</v>
      </c>
      <c r="F14" s="6">
        <v>48.6</v>
      </c>
      <c r="G14" s="6">
        <v>3.9</v>
      </c>
      <c r="H14" s="6">
        <v>45.4</v>
      </c>
      <c r="I14" s="6">
        <v>37.299999999999997</v>
      </c>
      <c r="J14" s="6">
        <v>21.5</v>
      </c>
      <c r="K14" s="6">
        <v>43.3</v>
      </c>
      <c r="L14" s="6">
        <v>118.3</v>
      </c>
      <c r="M14" s="6">
        <v>167.8</v>
      </c>
      <c r="N14" s="6">
        <v>120.7</v>
      </c>
      <c r="O14" s="6">
        <f t="shared" si="0"/>
        <v>948.8</v>
      </c>
    </row>
    <row r="15" spans="2:15" x14ac:dyDescent="0.2">
      <c r="B15" s="3">
        <v>1980</v>
      </c>
      <c r="C15" s="6">
        <v>37.1</v>
      </c>
      <c r="D15" s="6">
        <v>170.6</v>
      </c>
      <c r="E15" s="6">
        <v>159</v>
      </c>
      <c r="F15" s="6">
        <v>177.2</v>
      </c>
      <c r="G15" s="6">
        <v>53.9</v>
      </c>
      <c r="H15" s="6">
        <v>41</v>
      </c>
      <c r="I15" s="6">
        <v>30.7</v>
      </c>
      <c r="J15" s="6">
        <v>23.7</v>
      </c>
      <c r="K15" s="6">
        <v>47.5</v>
      </c>
      <c r="L15" s="6">
        <v>106.4</v>
      </c>
      <c r="M15" s="6">
        <v>76.3</v>
      </c>
      <c r="N15" s="6">
        <v>92.6</v>
      </c>
      <c r="O15" s="6">
        <f t="shared" si="0"/>
        <v>1016</v>
      </c>
    </row>
    <row r="16" spans="2:15" x14ac:dyDescent="0.2">
      <c r="B16" s="3">
        <v>1981</v>
      </c>
      <c r="C16" s="6">
        <v>268</v>
      </c>
      <c r="D16" s="6">
        <v>92.1</v>
      </c>
      <c r="E16" s="6">
        <v>41.7</v>
      </c>
      <c r="F16" s="6">
        <v>192.5</v>
      </c>
      <c r="G16" s="6">
        <v>117.4</v>
      </c>
      <c r="H16" s="6">
        <v>23.1</v>
      </c>
      <c r="I16" s="6">
        <v>54.2</v>
      </c>
      <c r="J16" s="6">
        <v>8.1999999999999993</v>
      </c>
      <c r="K16" s="6">
        <v>4.2</v>
      </c>
      <c r="L16" s="6">
        <v>39.200000000000003</v>
      </c>
      <c r="M16" s="6">
        <v>158</v>
      </c>
      <c r="N16" s="6">
        <v>62</v>
      </c>
      <c r="O16" s="6">
        <f t="shared" si="0"/>
        <v>1060.6000000000001</v>
      </c>
    </row>
    <row r="17" spans="2:15" x14ac:dyDescent="0.2">
      <c r="B17" s="3">
        <v>1982</v>
      </c>
      <c r="C17" s="6">
        <v>124.9</v>
      </c>
      <c r="D17" s="6">
        <v>227.8</v>
      </c>
      <c r="E17" s="6">
        <v>73.400000000000006</v>
      </c>
      <c r="F17" s="6">
        <v>86.9</v>
      </c>
      <c r="G17" s="6">
        <v>27</v>
      </c>
      <c r="H17" s="6">
        <v>19.3</v>
      </c>
      <c r="I17" s="6">
        <v>10.9</v>
      </c>
      <c r="J17" s="6">
        <v>2.7</v>
      </c>
      <c r="K17" s="6">
        <v>145.30000000000001</v>
      </c>
      <c r="L17" s="6">
        <v>93.6</v>
      </c>
      <c r="M17" s="6">
        <v>63.8</v>
      </c>
      <c r="N17" s="6">
        <v>40.299999999999997</v>
      </c>
      <c r="O17" s="6">
        <f t="shared" si="0"/>
        <v>915.9</v>
      </c>
    </row>
    <row r="18" spans="2:15" x14ac:dyDescent="0.2">
      <c r="B18" s="3">
        <v>1983</v>
      </c>
      <c r="C18" s="6">
        <v>18.8</v>
      </c>
      <c r="D18" s="6">
        <v>121.5</v>
      </c>
      <c r="E18" s="6">
        <v>46.8</v>
      </c>
      <c r="F18" s="6">
        <v>63.7</v>
      </c>
      <c r="G18" s="6">
        <v>57</v>
      </c>
      <c r="H18" s="6">
        <v>13</v>
      </c>
      <c r="I18" s="6">
        <v>2.2999999999999998</v>
      </c>
      <c r="J18" s="6">
        <v>46.7</v>
      </c>
      <c r="K18" s="6">
        <v>21.6</v>
      </c>
      <c r="L18" s="6">
        <v>127.4</v>
      </c>
      <c r="M18" s="6">
        <v>105</v>
      </c>
      <c r="N18" s="6">
        <v>96.5</v>
      </c>
      <c r="O18" s="6">
        <f t="shared" si="0"/>
        <v>720.30000000000007</v>
      </c>
    </row>
    <row r="19" spans="2:15" x14ac:dyDescent="0.2">
      <c r="B19" s="3">
        <v>1984</v>
      </c>
      <c r="C19" s="6">
        <v>59.3</v>
      </c>
      <c r="D19" s="6">
        <v>432.1</v>
      </c>
      <c r="E19" s="6">
        <v>105.5</v>
      </c>
      <c r="F19" s="6">
        <v>24.4</v>
      </c>
      <c r="G19" s="6">
        <v>6.1</v>
      </c>
      <c r="H19" s="6">
        <v>17.100000000000001</v>
      </c>
      <c r="I19" s="6">
        <v>7.9</v>
      </c>
      <c r="J19" s="6">
        <v>20.3</v>
      </c>
      <c r="K19" s="6">
        <v>102.8</v>
      </c>
      <c r="L19" s="6">
        <v>83.2</v>
      </c>
      <c r="M19" s="6">
        <v>90.2</v>
      </c>
      <c r="N19" s="6">
        <v>66.5</v>
      </c>
      <c r="O19" s="6">
        <f t="shared" si="0"/>
        <v>1015.4000000000001</v>
      </c>
    </row>
    <row r="20" spans="2:15" x14ac:dyDescent="0.2">
      <c r="B20" s="3">
        <v>1985</v>
      </c>
      <c r="C20" s="6">
        <v>10</v>
      </c>
      <c r="D20" s="6">
        <v>70.099999999999994</v>
      </c>
      <c r="E20" s="6">
        <v>87.8</v>
      </c>
      <c r="F20" s="6">
        <v>119.2</v>
      </c>
      <c r="G20" s="6">
        <v>14.3</v>
      </c>
      <c r="H20" s="6">
        <v>36.200000000000003</v>
      </c>
      <c r="I20" s="6">
        <v>61.2</v>
      </c>
      <c r="J20" s="6">
        <v>39.299999999999997</v>
      </c>
      <c r="K20" s="6">
        <v>106.8</v>
      </c>
      <c r="L20" s="6">
        <v>141.4</v>
      </c>
      <c r="M20" s="6">
        <v>34.799999999999997</v>
      </c>
      <c r="N20" s="6">
        <v>144.4</v>
      </c>
      <c r="O20" s="6">
        <f t="shared" si="0"/>
        <v>865.49999999999989</v>
      </c>
    </row>
    <row r="21" spans="2:15" x14ac:dyDescent="0.2">
      <c r="B21" s="3">
        <v>1986</v>
      </c>
      <c r="C21" s="6">
        <v>372.8</v>
      </c>
      <c r="D21" s="6">
        <v>76.099999999999994</v>
      </c>
      <c r="E21" s="6">
        <v>41.9</v>
      </c>
      <c r="F21" s="6">
        <v>286.89999999999998</v>
      </c>
      <c r="G21" s="6">
        <v>22.2</v>
      </c>
      <c r="H21" s="6">
        <v>54.7</v>
      </c>
      <c r="I21" s="6">
        <v>0.7</v>
      </c>
      <c r="J21" s="6">
        <v>32.9</v>
      </c>
      <c r="K21" s="6">
        <v>40.1</v>
      </c>
      <c r="L21" s="6">
        <v>61</v>
      </c>
      <c r="M21" s="6">
        <v>207.5</v>
      </c>
      <c r="N21" s="6">
        <v>68.400000000000006</v>
      </c>
      <c r="O21" s="6">
        <f t="shared" si="0"/>
        <v>1265.2000000000003</v>
      </c>
    </row>
    <row r="22" spans="2:15" x14ac:dyDescent="0.2">
      <c r="B22" s="3">
        <v>1987</v>
      </c>
      <c r="C22" s="6">
        <v>82.1</v>
      </c>
      <c r="D22" s="6">
        <v>92.6</v>
      </c>
      <c r="E22" s="6">
        <v>248.2</v>
      </c>
      <c r="F22" s="6">
        <v>74.8</v>
      </c>
      <c r="G22" s="6">
        <v>90.9</v>
      </c>
      <c r="H22" s="6">
        <v>0</v>
      </c>
      <c r="I22" s="6">
        <v>49.5</v>
      </c>
      <c r="J22" s="6">
        <v>35.799999999999997</v>
      </c>
      <c r="K22" s="6">
        <v>12.9</v>
      </c>
      <c r="L22" s="6">
        <v>78.3</v>
      </c>
      <c r="M22" s="6">
        <v>122</v>
      </c>
      <c r="N22" s="6">
        <v>128.19999999999999</v>
      </c>
      <c r="O22" s="6">
        <f t="shared" si="0"/>
        <v>1015.3</v>
      </c>
    </row>
    <row r="23" spans="2:15" x14ac:dyDescent="0.2">
      <c r="B23" s="3">
        <v>1988</v>
      </c>
      <c r="C23" s="6">
        <v>97.9</v>
      </c>
      <c r="D23" s="6">
        <v>88.7</v>
      </c>
      <c r="E23" s="6">
        <v>285.2</v>
      </c>
      <c r="F23" s="6">
        <v>39.9</v>
      </c>
      <c r="G23" s="6">
        <v>0</v>
      </c>
      <c r="H23" s="6">
        <v>0</v>
      </c>
      <c r="I23" s="6">
        <v>33.299999999999997</v>
      </c>
      <c r="J23" s="6">
        <v>7.5</v>
      </c>
      <c r="K23" s="6">
        <v>59.1</v>
      </c>
      <c r="L23" s="6">
        <v>72.8</v>
      </c>
      <c r="M23" s="6">
        <v>25.2</v>
      </c>
      <c r="N23" s="6">
        <v>57.3</v>
      </c>
      <c r="O23" s="6">
        <f t="shared" si="0"/>
        <v>766.9</v>
      </c>
    </row>
    <row r="24" spans="2:15" x14ac:dyDescent="0.2">
      <c r="B24" s="3">
        <v>1989</v>
      </c>
      <c r="C24" s="6">
        <v>79.7</v>
      </c>
      <c r="D24" s="6">
        <v>64.599999999999994</v>
      </c>
      <c r="E24" s="6">
        <v>123.2</v>
      </c>
      <c r="F24" s="6">
        <v>86.4</v>
      </c>
      <c r="G24" s="6">
        <v>39.9</v>
      </c>
      <c r="H24" s="6">
        <v>50.1</v>
      </c>
      <c r="I24" s="6">
        <v>23.1</v>
      </c>
      <c r="J24" s="6">
        <v>85.4</v>
      </c>
      <c r="K24" s="6">
        <v>11.5</v>
      </c>
      <c r="L24" s="6">
        <v>81.599999999999994</v>
      </c>
      <c r="M24" s="6">
        <v>125.1</v>
      </c>
      <c r="N24" s="6">
        <v>133.69999999999999</v>
      </c>
      <c r="O24" s="6">
        <f t="shared" si="0"/>
        <v>904.3</v>
      </c>
    </row>
    <row r="25" spans="2:15" x14ac:dyDescent="0.2">
      <c r="B25" s="3">
        <v>1990</v>
      </c>
      <c r="C25" s="6">
        <v>152</v>
      </c>
      <c r="D25" s="6">
        <v>97.7</v>
      </c>
      <c r="E25" s="6">
        <v>118.2</v>
      </c>
      <c r="F25" s="6">
        <v>85.8</v>
      </c>
      <c r="G25" s="6">
        <v>43.8</v>
      </c>
      <c r="H25" s="6">
        <v>1.4</v>
      </c>
      <c r="I25" s="6">
        <v>24.3</v>
      </c>
      <c r="J25" s="6">
        <v>26</v>
      </c>
      <c r="K25" s="6">
        <v>12.7</v>
      </c>
      <c r="L25" s="6">
        <v>193.7</v>
      </c>
      <c r="M25" s="6">
        <v>189.1</v>
      </c>
      <c r="N25" s="6">
        <v>241.9</v>
      </c>
      <c r="O25" s="6">
        <f t="shared" si="0"/>
        <v>1186.5999999999999</v>
      </c>
    </row>
    <row r="26" spans="2:15" x14ac:dyDescent="0.2">
      <c r="B26" s="3">
        <v>1991</v>
      </c>
      <c r="C26" s="6">
        <v>150.4</v>
      </c>
      <c r="D26" s="6">
        <v>17.8</v>
      </c>
      <c r="E26" s="6">
        <v>71</v>
      </c>
      <c r="F26" s="6">
        <v>195.6</v>
      </c>
      <c r="G26" s="6">
        <v>60.6</v>
      </c>
      <c r="H26" s="6">
        <v>89.2</v>
      </c>
      <c r="I26" s="6">
        <v>24.2</v>
      </c>
      <c r="J26" s="6">
        <v>47.9</v>
      </c>
      <c r="K26" s="6">
        <v>34.200000000000003</v>
      </c>
      <c r="L26" s="6">
        <v>87.2</v>
      </c>
      <c r="M26" s="6">
        <v>71.5</v>
      </c>
      <c r="N26" s="6">
        <v>241.2</v>
      </c>
      <c r="O26" s="6">
        <f t="shared" si="0"/>
        <v>1090.8000000000002</v>
      </c>
    </row>
    <row r="27" spans="2:15" x14ac:dyDescent="0.2">
      <c r="B27" s="3">
        <v>1992</v>
      </c>
      <c r="C27" s="6">
        <v>81.099999999999994</v>
      </c>
      <c r="D27" s="6">
        <v>104.9</v>
      </c>
      <c r="E27" s="6">
        <v>104.7</v>
      </c>
      <c r="F27" s="6">
        <v>73.599999999999994</v>
      </c>
      <c r="G27" s="6">
        <v>26.1</v>
      </c>
      <c r="H27" s="6">
        <v>180.5</v>
      </c>
      <c r="I27" s="6">
        <v>24</v>
      </c>
      <c r="J27" s="6">
        <v>64.099999999999994</v>
      </c>
      <c r="K27" s="6">
        <v>30.8</v>
      </c>
      <c r="L27" s="6">
        <v>75.2</v>
      </c>
      <c r="M27" s="6">
        <v>158.1</v>
      </c>
      <c r="N27" s="6">
        <v>104.1</v>
      </c>
      <c r="O27" s="6">
        <f t="shared" si="0"/>
        <v>1027.2</v>
      </c>
    </row>
    <row r="28" spans="2:15" x14ac:dyDescent="0.2">
      <c r="B28" s="3">
        <v>1993</v>
      </c>
      <c r="C28" s="4">
        <v>147.6</v>
      </c>
      <c r="D28" s="4">
        <v>36.1</v>
      </c>
      <c r="E28" s="4">
        <v>98.7</v>
      </c>
      <c r="F28" s="4">
        <v>131.6</v>
      </c>
      <c r="G28" s="4">
        <v>135.4</v>
      </c>
      <c r="H28" s="4">
        <v>45.5</v>
      </c>
      <c r="I28" s="4">
        <v>11.3</v>
      </c>
      <c r="J28" s="4">
        <v>38.799999999999997</v>
      </c>
      <c r="K28" s="4">
        <v>25.2</v>
      </c>
      <c r="L28" s="4">
        <v>196.7</v>
      </c>
      <c r="M28" s="4">
        <v>125.6</v>
      </c>
      <c r="N28" s="4">
        <v>165.8</v>
      </c>
      <c r="O28" s="6">
        <f t="shared" si="0"/>
        <v>1158.3</v>
      </c>
    </row>
    <row r="29" spans="2:15" x14ac:dyDescent="0.2">
      <c r="B29" s="3">
        <v>1994</v>
      </c>
      <c r="C29" s="4">
        <v>72.2</v>
      </c>
      <c r="D29" s="4">
        <v>29.9</v>
      </c>
      <c r="E29" s="4">
        <v>152.80000000000001</v>
      </c>
      <c r="F29" s="4">
        <v>167.3</v>
      </c>
      <c r="G29" s="4">
        <v>151.19999999999999</v>
      </c>
      <c r="H29" s="4">
        <v>37.700000000000003</v>
      </c>
      <c r="I29" s="4">
        <v>11.5</v>
      </c>
      <c r="J29" s="4">
        <v>15.9</v>
      </c>
      <c r="K29" s="4">
        <v>7.5</v>
      </c>
      <c r="L29" s="4">
        <v>117.7</v>
      </c>
      <c r="M29" s="4">
        <v>65.7</v>
      </c>
      <c r="N29" s="4">
        <v>115</v>
      </c>
      <c r="O29" s="6">
        <f t="shared" si="0"/>
        <v>944.4000000000002</v>
      </c>
    </row>
    <row r="30" spans="2:15" x14ac:dyDescent="0.2">
      <c r="B30" s="3">
        <v>1995</v>
      </c>
      <c r="C30" s="4">
        <v>176.9</v>
      </c>
      <c r="D30" s="4">
        <v>79</v>
      </c>
      <c r="E30" s="4">
        <v>171.4</v>
      </c>
      <c r="F30" s="4">
        <v>80</v>
      </c>
      <c r="G30" s="4">
        <v>10.7</v>
      </c>
      <c r="H30" s="4">
        <v>5.0999999999999996</v>
      </c>
      <c r="I30" s="4">
        <v>0.6</v>
      </c>
      <c r="J30" s="4">
        <v>0</v>
      </c>
      <c r="K30" s="4">
        <v>24.6</v>
      </c>
      <c r="L30" s="4">
        <v>101.1</v>
      </c>
      <c r="M30" s="4">
        <v>80.400000000000006</v>
      </c>
      <c r="N30" s="4">
        <v>69.900000000000006</v>
      </c>
      <c r="O30" s="6">
        <f t="shared" si="0"/>
        <v>799.7</v>
      </c>
    </row>
    <row r="31" spans="2:15" x14ac:dyDescent="0.2">
      <c r="B31" s="3">
        <v>1996</v>
      </c>
      <c r="C31" s="4">
        <v>80.900000000000006</v>
      </c>
      <c r="D31" s="4">
        <v>232.1</v>
      </c>
      <c r="E31" s="4">
        <v>102</v>
      </c>
      <c r="F31" s="4">
        <v>92.5</v>
      </c>
      <c r="G31" s="4">
        <v>61.8</v>
      </c>
      <c r="H31" s="4">
        <v>3.5</v>
      </c>
      <c r="I31" s="4">
        <v>0.2</v>
      </c>
      <c r="J31" s="4">
        <v>6.6</v>
      </c>
      <c r="K31" s="4">
        <v>21.3</v>
      </c>
      <c r="L31" s="4">
        <v>82.7</v>
      </c>
      <c r="M31" s="4">
        <v>83.9</v>
      </c>
      <c r="N31" s="4">
        <v>127.5</v>
      </c>
      <c r="O31" s="6">
        <f t="shared" si="0"/>
        <v>895</v>
      </c>
    </row>
    <row r="32" spans="2:15" x14ac:dyDescent="0.2">
      <c r="B32" s="3">
        <v>1997</v>
      </c>
      <c r="C32" s="6">
        <v>94.5</v>
      </c>
      <c r="D32" s="6">
        <v>47.5</v>
      </c>
      <c r="E32" s="6">
        <v>21.9</v>
      </c>
      <c r="F32" s="6">
        <v>73.5</v>
      </c>
      <c r="G32" s="6">
        <v>43</v>
      </c>
      <c r="H32" s="6">
        <v>41.1</v>
      </c>
      <c r="I32" s="6">
        <v>15.9</v>
      </c>
      <c r="J32" s="6">
        <v>30.2</v>
      </c>
      <c r="K32" s="6">
        <v>10.6</v>
      </c>
      <c r="L32" s="6">
        <v>86.6</v>
      </c>
      <c r="M32" s="6">
        <v>206.2</v>
      </c>
      <c r="N32" s="6">
        <v>216.9</v>
      </c>
      <c r="O32" s="6">
        <f t="shared" si="0"/>
        <v>887.9</v>
      </c>
    </row>
    <row r="33" spans="2:15" x14ac:dyDescent="0.2">
      <c r="B33" s="3">
        <v>1998</v>
      </c>
      <c r="C33" s="6">
        <v>192.5</v>
      </c>
      <c r="D33" s="6">
        <v>137.9</v>
      </c>
      <c r="E33" s="6">
        <v>112</v>
      </c>
      <c r="F33" s="6">
        <v>58</v>
      </c>
      <c r="G33" s="6">
        <v>69.900000000000006</v>
      </c>
      <c r="H33" s="6">
        <v>17.5</v>
      </c>
      <c r="I33" s="6">
        <v>19</v>
      </c>
      <c r="J33" s="6">
        <v>3.8</v>
      </c>
      <c r="K33" s="6">
        <v>9.6999999999999993</v>
      </c>
      <c r="L33" s="6">
        <v>16.8</v>
      </c>
      <c r="M33" s="6">
        <v>146.4</v>
      </c>
      <c r="N33" s="6">
        <v>112.4</v>
      </c>
      <c r="O33" s="6">
        <f t="shared" si="0"/>
        <v>895.89999999999986</v>
      </c>
    </row>
    <row r="34" spans="2:15" x14ac:dyDescent="0.2">
      <c r="B34" s="3">
        <v>1999</v>
      </c>
      <c r="C34" s="6">
        <v>96.7</v>
      </c>
      <c r="D34" s="6">
        <v>87.3</v>
      </c>
      <c r="E34" s="6">
        <v>164.2</v>
      </c>
      <c r="F34" s="6">
        <v>96.8</v>
      </c>
      <c r="G34" s="6">
        <v>37.700000000000003</v>
      </c>
      <c r="H34" s="6">
        <v>48.1</v>
      </c>
      <c r="I34" s="4">
        <v>10.5</v>
      </c>
      <c r="J34" s="4">
        <v>34</v>
      </c>
      <c r="K34" s="4">
        <v>55.6</v>
      </c>
      <c r="L34" s="4">
        <v>24.6</v>
      </c>
      <c r="M34" s="4">
        <v>27.3</v>
      </c>
      <c r="N34" s="4">
        <v>69</v>
      </c>
      <c r="O34" s="6">
        <f t="shared" si="0"/>
        <v>751.8</v>
      </c>
    </row>
    <row r="35" spans="2:15" x14ac:dyDescent="0.2">
      <c r="B35" s="3">
        <v>2000</v>
      </c>
      <c r="C35" s="6">
        <v>83.5</v>
      </c>
      <c r="D35" s="6">
        <v>197.8</v>
      </c>
      <c r="E35" s="6">
        <v>59.5</v>
      </c>
      <c r="F35" s="6">
        <v>193.7</v>
      </c>
      <c r="G35" s="6">
        <v>169.1</v>
      </c>
      <c r="H35" s="6">
        <v>51.4</v>
      </c>
      <c r="I35" s="6">
        <v>6.8</v>
      </c>
      <c r="J35" s="6">
        <v>46.4</v>
      </c>
      <c r="K35" s="6">
        <v>50.6</v>
      </c>
      <c r="L35" s="6">
        <v>171.4</v>
      </c>
      <c r="M35" s="6">
        <v>239.4</v>
      </c>
      <c r="N35" s="6">
        <v>68.599999999999994</v>
      </c>
      <c r="O35" s="6">
        <f t="shared" si="0"/>
        <v>1338.2</v>
      </c>
    </row>
    <row r="36" spans="2:15" x14ac:dyDescent="0.2">
      <c r="B36" s="3">
        <v>2001</v>
      </c>
      <c r="C36" s="6">
        <v>177.8</v>
      </c>
      <c r="D36" s="6">
        <v>88.4</v>
      </c>
      <c r="E36" s="6">
        <v>263.8</v>
      </c>
      <c r="F36" s="6">
        <v>140.30000000000001</v>
      </c>
      <c r="G36" s="6">
        <v>27.3</v>
      </c>
      <c r="H36" s="6">
        <v>21.9</v>
      </c>
      <c r="I36" s="6">
        <v>0.5</v>
      </c>
      <c r="J36" s="6">
        <v>137.80000000000001</v>
      </c>
      <c r="K36" s="6">
        <v>77.3</v>
      </c>
      <c r="L36" s="6">
        <v>183.3</v>
      </c>
      <c r="M36" s="6">
        <v>112.7</v>
      </c>
      <c r="N36" s="6">
        <v>84.5</v>
      </c>
      <c r="O36" s="6">
        <f t="shared" si="0"/>
        <v>1315.6</v>
      </c>
    </row>
    <row r="37" spans="2:15" x14ac:dyDescent="0.2">
      <c r="B37" s="3">
        <v>2002</v>
      </c>
      <c r="C37" s="6">
        <v>56.1</v>
      </c>
      <c r="D37" s="6">
        <v>65.900000000000006</v>
      </c>
      <c r="E37" s="6">
        <v>247.2</v>
      </c>
      <c r="F37" s="6">
        <v>107.8</v>
      </c>
      <c r="G37" s="6">
        <v>72.5</v>
      </c>
      <c r="H37" s="6">
        <v>1.5</v>
      </c>
      <c r="I37" s="6">
        <v>33.799999999999997</v>
      </c>
      <c r="J37" s="6">
        <v>87.5</v>
      </c>
      <c r="K37" s="6">
        <v>39.700000000000003</v>
      </c>
      <c r="L37" s="6">
        <v>276.7</v>
      </c>
      <c r="M37" s="6">
        <v>85.7</v>
      </c>
      <c r="N37" s="6">
        <v>233.6</v>
      </c>
      <c r="O37" s="6">
        <f>SUM(C37:N37)</f>
        <v>1308</v>
      </c>
    </row>
    <row r="38" spans="2:15" x14ac:dyDescent="0.2">
      <c r="B38" s="3">
        <v>2003</v>
      </c>
      <c r="C38" s="6">
        <v>40.4</v>
      </c>
      <c r="D38" s="6">
        <v>64.5</v>
      </c>
      <c r="E38" s="6">
        <v>169.9</v>
      </c>
      <c r="F38" s="6">
        <v>130.4</v>
      </c>
      <c r="G38" s="6">
        <v>54.1</v>
      </c>
      <c r="H38" s="6">
        <v>1.3</v>
      </c>
      <c r="I38" s="6">
        <v>68.2</v>
      </c>
      <c r="J38" s="6">
        <v>30.8</v>
      </c>
      <c r="K38" s="6">
        <v>25.6</v>
      </c>
      <c r="L38" s="6">
        <v>68.8</v>
      </c>
      <c r="M38" s="6">
        <v>52.2</v>
      </c>
      <c r="N38" s="6">
        <v>136.69999999999999</v>
      </c>
      <c r="O38" s="6">
        <f t="shared" ref="O38:O49" si="1">SUM(C38:N38)</f>
        <v>842.90000000000009</v>
      </c>
    </row>
    <row r="39" spans="2:15" x14ac:dyDescent="0.2">
      <c r="B39" s="3">
        <v>2004</v>
      </c>
      <c r="C39" s="6">
        <v>87.8</v>
      </c>
      <c r="D39" s="6">
        <v>32</v>
      </c>
      <c r="E39" s="6">
        <v>71</v>
      </c>
      <c r="F39" s="6">
        <v>133.69999999999999</v>
      </c>
      <c r="G39" s="6">
        <v>62.9</v>
      </c>
      <c r="H39" s="6">
        <v>18.7</v>
      </c>
      <c r="I39" s="6">
        <v>19.2</v>
      </c>
      <c r="J39" s="6">
        <v>9.9</v>
      </c>
      <c r="K39" s="6">
        <v>4.5999999999999996</v>
      </c>
      <c r="L39" s="6">
        <v>77.900000000000006</v>
      </c>
      <c r="M39" s="6">
        <v>69.099999999999994</v>
      </c>
      <c r="N39" s="6">
        <v>163.4</v>
      </c>
      <c r="O39" s="6">
        <f t="shared" si="1"/>
        <v>750.19999999999993</v>
      </c>
    </row>
    <row r="40" spans="2:15" x14ac:dyDescent="0.2">
      <c r="B40" s="3">
        <v>2005</v>
      </c>
      <c r="C40" s="6">
        <v>232.4</v>
      </c>
      <c r="D40" s="6">
        <v>78.599999999999994</v>
      </c>
      <c r="E40" s="6">
        <v>170.39999999999998</v>
      </c>
      <c r="F40" s="6">
        <v>96.600000000000009</v>
      </c>
      <c r="G40" s="6">
        <v>11.399999999999999</v>
      </c>
      <c r="H40" s="6">
        <v>32.299999999999997</v>
      </c>
      <c r="I40" s="6">
        <v>17.099999999999998</v>
      </c>
      <c r="J40" s="6">
        <v>39.6</v>
      </c>
      <c r="K40" s="6">
        <v>41.6</v>
      </c>
      <c r="L40" s="6">
        <v>53.3</v>
      </c>
      <c r="M40" s="6">
        <v>64.8</v>
      </c>
      <c r="N40" s="6">
        <v>20.9</v>
      </c>
      <c r="O40" s="6">
        <f t="shared" si="1"/>
        <v>858.99999999999989</v>
      </c>
    </row>
    <row r="41" spans="2:15" x14ac:dyDescent="0.2">
      <c r="B41" s="3">
        <v>2006</v>
      </c>
      <c r="C41" s="6">
        <v>109.99999999999999</v>
      </c>
      <c r="D41" s="6">
        <v>92.600000000000023</v>
      </c>
      <c r="E41" s="6">
        <v>107</v>
      </c>
      <c r="F41" s="6">
        <v>216.7</v>
      </c>
      <c r="G41" s="6">
        <v>0</v>
      </c>
      <c r="H41" s="6">
        <v>53.400000000000006</v>
      </c>
      <c r="I41" s="6">
        <v>24.900000000000002</v>
      </c>
      <c r="J41" s="6">
        <v>0.9</v>
      </c>
      <c r="K41" s="6">
        <v>22.299999999999997</v>
      </c>
      <c r="L41" s="6">
        <v>183.1</v>
      </c>
      <c r="M41" s="6">
        <v>126.6</v>
      </c>
      <c r="N41" s="6">
        <v>233.5</v>
      </c>
      <c r="O41" s="6">
        <f t="shared" si="1"/>
        <v>1171</v>
      </c>
    </row>
    <row r="42" spans="2:15" x14ac:dyDescent="0.2">
      <c r="B42" s="3">
        <v>2007</v>
      </c>
      <c r="C42" s="6">
        <v>110.8</v>
      </c>
      <c r="D42" s="6">
        <v>139</v>
      </c>
      <c r="E42" s="6">
        <v>262.09999999999997</v>
      </c>
      <c r="F42" s="6">
        <v>63</v>
      </c>
      <c r="G42" s="6">
        <v>47.9</v>
      </c>
      <c r="H42" s="6">
        <v>8.3000000000000007</v>
      </c>
      <c r="I42" s="6">
        <v>0</v>
      </c>
      <c r="J42" s="6">
        <v>11</v>
      </c>
      <c r="K42" s="6">
        <v>63.000000000000007</v>
      </c>
      <c r="L42" s="6">
        <v>138.69999999999999</v>
      </c>
      <c r="M42" s="6">
        <v>35</v>
      </c>
      <c r="N42" s="6">
        <v>84.9</v>
      </c>
      <c r="O42" s="6">
        <f t="shared" si="1"/>
        <v>963.69999999999993</v>
      </c>
    </row>
    <row r="43" spans="2:15" x14ac:dyDescent="0.2">
      <c r="B43" s="3">
        <v>2008</v>
      </c>
      <c r="C43" s="6">
        <v>101.5</v>
      </c>
      <c r="D43" s="6">
        <v>77.400000000000006</v>
      </c>
      <c r="E43" s="6">
        <v>54.3</v>
      </c>
      <c r="F43" s="6">
        <v>26.7</v>
      </c>
      <c r="G43" s="6">
        <v>0.01</v>
      </c>
      <c r="H43" s="6">
        <v>1.7</v>
      </c>
      <c r="I43" s="6">
        <v>9.5</v>
      </c>
      <c r="J43" s="6">
        <v>0</v>
      </c>
      <c r="K43" s="6">
        <v>43.6</v>
      </c>
      <c r="L43" s="6">
        <v>32.4</v>
      </c>
      <c r="M43" s="6">
        <v>145.19999999999999</v>
      </c>
      <c r="N43" s="6">
        <v>18.3</v>
      </c>
      <c r="O43" s="6">
        <f t="shared" si="1"/>
        <v>510.60999999999996</v>
      </c>
    </row>
    <row r="44" spans="2:15" x14ac:dyDescent="0.2">
      <c r="B44" s="3">
        <v>2009</v>
      </c>
      <c r="C44" s="6">
        <v>45.9</v>
      </c>
      <c r="D44" s="6">
        <v>295.8</v>
      </c>
      <c r="E44" s="6">
        <v>104.3</v>
      </c>
      <c r="F44" s="6">
        <v>41.3</v>
      </c>
      <c r="G44" s="6">
        <v>1.5</v>
      </c>
      <c r="H44" s="6">
        <v>0</v>
      </c>
      <c r="I44" s="6">
        <v>36.1</v>
      </c>
      <c r="J44" s="6">
        <v>1.7</v>
      </c>
      <c r="K44" s="6">
        <v>93</v>
      </c>
      <c r="L44" s="6">
        <v>70.2</v>
      </c>
      <c r="M44" s="6">
        <v>148.69999999999999</v>
      </c>
      <c r="N44" s="6">
        <v>178.1</v>
      </c>
      <c r="O44" s="6">
        <f t="shared" si="1"/>
        <v>1016.6</v>
      </c>
    </row>
    <row r="45" spans="2:15" x14ac:dyDescent="0.2">
      <c r="B45" s="3">
        <v>2010</v>
      </c>
      <c r="C45" s="6">
        <v>156.4</v>
      </c>
      <c r="D45" s="6">
        <v>204.8</v>
      </c>
      <c r="E45" s="6">
        <v>97.7</v>
      </c>
      <c r="F45" s="6">
        <v>65.900000000000006</v>
      </c>
      <c r="G45" s="6">
        <v>66.400000000000006</v>
      </c>
      <c r="H45" s="6">
        <v>0.6</v>
      </c>
      <c r="I45" s="6">
        <v>17.7</v>
      </c>
      <c r="J45" s="6">
        <v>8.1999999999999993</v>
      </c>
      <c r="K45" s="6">
        <v>43.3</v>
      </c>
      <c r="L45" s="6">
        <v>37.5</v>
      </c>
      <c r="M45" s="6">
        <v>45.5</v>
      </c>
      <c r="N45" s="6">
        <v>73.3</v>
      </c>
      <c r="O45" s="6">
        <f t="shared" si="1"/>
        <v>817.30000000000007</v>
      </c>
    </row>
    <row r="46" spans="2:15" x14ac:dyDescent="0.2">
      <c r="B46" s="3">
        <v>2011</v>
      </c>
      <c r="C46" s="6">
        <v>101</v>
      </c>
      <c r="D46" s="6">
        <v>145.69999999999999</v>
      </c>
      <c r="E46" s="6">
        <v>64.2</v>
      </c>
      <c r="F46" s="6">
        <v>130.69999999999999</v>
      </c>
      <c r="G46" s="6">
        <v>71.900000000000006</v>
      </c>
      <c r="H46" s="6">
        <v>14.1</v>
      </c>
      <c r="I46" s="6">
        <v>34.799999999999997</v>
      </c>
      <c r="J46" s="6">
        <v>0.01</v>
      </c>
      <c r="K46" s="6">
        <v>7.2</v>
      </c>
      <c r="L46" s="6">
        <v>136.1</v>
      </c>
      <c r="M46" s="6">
        <v>99.1</v>
      </c>
      <c r="N46" s="6">
        <v>40.1</v>
      </c>
      <c r="O46" s="6">
        <f t="shared" si="1"/>
        <v>844.91000000000008</v>
      </c>
    </row>
    <row r="47" spans="2:15" x14ac:dyDescent="0.2">
      <c r="B47" s="3">
        <v>2012</v>
      </c>
      <c r="C47" s="6">
        <v>74.2</v>
      </c>
      <c r="D47" s="6">
        <v>217.2</v>
      </c>
      <c r="E47" s="6">
        <v>119.6</v>
      </c>
      <c r="F47" s="6">
        <v>9.1999999999999993</v>
      </c>
      <c r="G47" s="6">
        <v>86.7</v>
      </c>
      <c r="H47" s="6">
        <v>8.5</v>
      </c>
      <c r="I47" s="6">
        <v>0</v>
      </c>
      <c r="J47" s="6">
        <v>120.1</v>
      </c>
      <c r="K47" s="6">
        <v>93.8</v>
      </c>
      <c r="L47" s="6">
        <v>307</v>
      </c>
      <c r="M47" s="6">
        <v>98.3</v>
      </c>
      <c r="N47" s="6">
        <v>243.5</v>
      </c>
      <c r="O47" s="6">
        <f t="shared" si="1"/>
        <v>1378.1</v>
      </c>
    </row>
    <row r="48" spans="2:15" x14ac:dyDescent="0.2">
      <c r="B48" s="3">
        <v>2013</v>
      </c>
      <c r="C48" s="6">
        <v>31.3</v>
      </c>
      <c r="D48" s="6">
        <v>73.7</v>
      </c>
      <c r="E48" s="6">
        <v>36.200000000000003</v>
      </c>
      <c r="F48" s="6">
        <v>36</v>
      </c>
      <c r="G48" s="6">
        <v>49.1</v>
      </c>
      <c r="H48" s="6">
        <v>10.199999999999999</v>
      </c>
      <c r="I48" s="6">
        <v>19.5</v>
      </c>
      <c r="J48" s="6">
        <v>0</v>
      </c>
      <c r="K48" s="6">
        <v>18.100000000000001</v>
      </c>
      <c r="L48" s="6">
        <v>90.3</v>
      </c>
      <c r="M48" s="6">
        <v>105.7</v>
      </c>
      <c r="N48" s="6">
        <v>72.3</v>
      </c>
      <c r="O48" s="6">
        <f t="shared" si="1"/>
        <v>542.4</v>
      </c>
    </row>
    <row r="49" spans="2:15" x14ac:dyDescent="0.2">
      <c r="B49" s="3">
        <v>2014</v>
      </c>
      <c r="C49" s="6">
        <v>122.5</v>
      </c>
      <c r="D49" s="6">
        <v>265.60000000000002</v>
      </c>
      <c r="E49" s="6">
        <v>150.1</v>
      </c>
      <c r="F49" s="6">
        <v>77.599999999999994</v>
      </c>
      <c r="G49" s="6">
        <v>29.3</v>
      </c>
      <c r="H49" s="6">
        <v>17</v>
      </c>
      <c r="I49" s="6">
        <v>32.4</v>
      </c>
      <c r="J49" s="6">
        <v>0</v>
      </c>
      <c r="K49" s="6">
        <v>75.400000000000006</v>
      </c>
      <c r="L49" s="6">
        <v>78.900000000000006</v>
      </c>
      <c r="M49" s="6">
        <v>146.5</v>
      </c>
      <c r="N49" s="6">
        <v>96.7</v>
      </c>
      <c r="O49" s="6">
        <f t="shared" si="1"/>
        <v>1092</v>
      </c>
    </row>
    <row r="50" spans="2:15" x14ac:dyDescent="0.2">
      <c r="B50" s="3">
        <v>2015</v>
      </c>
      <c r="C50" s="4">
        <v>99.6</v>
      </c>
      <c r="D50" s="4">
        <v>49.7</v>
      </c>
      <c r="E50" s="4">
        <v>94.7</v>
      </c>
      <c r="F50" s="4">
        <v>41.8</v>
      </c>
      <c r="G50" s="4">
        <v>124.6</v>
      </c>
      <c r="H50" s="4">
        <v>20.6</v>
      </c>
      <c r="I50" s="4">
        <v>47.5</v>
      </c>
      <c r="J50" s="4">
        <v>138.4</v>
      </c>
      <c r="K50" s="4">
        <v>11.9</v>
      </c>
      <c r="L50" s="4">
        <v>86.5</v>
      </c>
      <c r="M50" s="4">
        <v>107</v>
      </c>
      <c r="N50" s="4">
        <v>0</v>
      </c>
      <c r="O50" s="4">
        <f>SUM(C50:N50)</f>
        <v>822.3</v>
      </c>
    </row>
    <row r="51" spans="2:15" x14ac:dyDescent="0.2">
      <c r="B51" s="3">
        <v>2016</v>
      </c>
      <c r="C51" s="4">
        <v>110.6</v>
      </c>
      <c r="D51" s="4">
        <v>236.2</v>
      </c>
      <c r="E51" s="4">
        <v>48.5</v>
      </c>
      <c r="F51" s="4">
        <v>238.7</v>
      </c>
      <c r="G51" s="4">
        <v>6.6</v>
      </c>
      <c r="H51" s="4">
        <v>46.6</v>
      </c>
      <c r="I51" s="4">
        <v>33.799999999999997</v>
      </c>
      <c r="J51" s="4">
        <v>16.5</v>
      </c>
      <c r="K51" s="4">
        <v>0</v>
      </c>
      <c r="L51" s="4">
        <v>87.9</v>
      </c>
      <c r="M51" s="4">
        <v>64.099999999999994</v>
      </c>
      <c r="N51" s="4">
        <v>133.5</v>
      </c>
      <c r="O51" s="4">
        <f>SUM(C51:N51)</f>
        <v>1023</v>
      </c>
    </row>
    <row r="52" spans="2:15" x14ac:dyDescent="0.2">
      <c r="B52" s="3">
        <v>2017</v>
      </c>
      <c r="C52" s="4">
        <v>163.19999999999999</v>
      </c>
      <c r="D52" s="4">
        <v>80</v>
      </c>
      <c r="E52" s="4">
        <v>142.9</v>
      </c>
      <c r="F52" s="4">
        <v>131.9</v>
      </c>
      <c r="G52" s="4">
        <v>36.799999999999997</v>
      </c>
      <c r="H52" s="4">
        <v>15.8</v>
      </c>
      <c r="I52" s="4">
        <v>25.8</v>
      </c>
      <c r="J52" s="4">
        <v>26.4</v>
      </c>
      <c r="K52" s="4">
        <v>161.6</v>
      </c>
      <c r="L52" s="4">
        <v>44.4</v>
      </c>
      <c r="M52" s="4">
        <v>38.9</v>
      </c>
      <c r="N52" s="4">
        <v>164.1</v>
      </c>
      <c r="O52" s="4">
        <f>SUM(C52:N52)</f>
        <v>1031.7999999999997</v>
      </c>
    </row>
    <row r="53" spans="2:15" x14ac:dyDescent="0.2">
      <c r="B53" s="3">
        <v>2018</v>
      </c>
      <c r="C53" s="4">
        <v>20.100000000000001</v>
      </c>
      <c r="D53" s="4">
        <v>32</v>
      </c>
      <c r="E53" s="4">
        <v>18</v>
      </c>
      <c r="F53" s="4">
        <v>172.6</v>
      </c>
    </row>
    <row r="55" spans="2:15" x14ac:dyDescent="0.2">
      <c r="B55" t="s">
        <v>25</v>
      </c>
      <c r="C55" s="6">
        <f>AVERAGE(C8:C52)</f>
        <v>115.78444444444445</v>
      </c>
      <c r="D55" s="6">
        <f>AVERAGE(D8:D52)</f>
        <v>126.61333333333332</v>
      </c>
      <c r="E55" s="6">
        <f t="shared" ref="E55:O55" si="2">AVERAGE(E8:E52)</f>
        <v>122.68</v>
      </c>
      <c r="F55" s="6">
        <f t="shared" si="2"/>
        <v>98.042222222222208</v>
      </c>
      <c r="G55" s="6">
        <f t="shared" si="2"/>
        <v>50.822444444444457</v>
      </c>
      <c r="H55" s="6">
        <f t="shared" si="2"/>
        <v>31.846666666666664</v>
      </c>
      <c r="I55" s="6">
        <f t="shared" si="2"/>
        <v>25.566666666666666</v>
      </c>
      <c r="J55" s="6">
        <f t="shared" si="2"/>
        <v>33.773555555555561</v>
      </c>
      <c r="K55" s="6">
        <f t="shared" si="2"/>
        <v>48.439999999999984</v>
      </c>
      <c r="L55" s="6">
        <f t="shared" si="2"/>
        <v>103.07999999999997</v>
      </c>
      <c r="M55" s="6">
        <f t="shared" si="2"/>
        <v>102.23111111111108</v>
      </c>
      <c r="N55" s="6">
        <f t="shared" si="2"/>
        <v>117.56888888888892</v>
      </c>
      <c r="O55" s="6">
        <f t="shared" si="2"/>
        <v>976.44933333333347</v>
      </c>
    </row>
    <row r="56" spans="2:15" x14ac:dyDescent="0.2">
      <c r="B56" t="s">
        <v>26</v>
      </c>
      <c r="C56" s="6">
        <f>MEDIAN(C8:C52)</f>
        <v>97.9</v>
      </c>
      <c r="D56" s="6">
        <f t="shared" ref="D56:N56" si="3">MEDIAN(D8:D52)</f>
        <v>91</v>
      </c>
      <c r="E56" s="6">
        <f t="shared" si="3"/>
        <v>105.5</v>
      </c>
      <c r="F56" s="6">
        <f t="shared" si="3"/>
        <v>85.8</v>
      </c>
      <c r="G56" s="6">
        <f t="shared" si="3"/>
        <v>43.8</v>
      </c>
      <c r="H56" s="6">
        <f t="shared" si="3"/>
        <v>19.3</v>
      </c>
      <c r="I56" s="6">
        <f t="shared" si="3"/>
        <v>23.1</v>
      </c>
      <c r="J56" s="6">
        <f t="shared" si="3"/>
        <v>23.7</v>
      </c>
      <c r="K56" s="6">
        <f t="shared" si="3"/>
        <v>39.700000000000003</v>
      </c>
      <c r="L56" s="6">
        <f t="shared" si="3"/>
        <v>87.2</v>
      </c>
      <c r="M56" s="6">
        <f t="shared" si="3"/>
        <v>98.3</v>
      </c>
      <c r="N56" s="6">
        <f t="shared" si="3"/>
        <v>112.4</v>
      </c>
      <c r="O56" s="6">
        <f>MEDIAN(O8:O52)</f>
        <v>963.69999999999993</v>
      </c>
    </row>
    <row r="61" spans="2:15" x14ac:dyDescent="0.2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7" spans="2:15" x14ac:dyDescent="0.2">
      <c r="B67" s="7"/>
      <c r="C67" s="8"/>
      <c r="E67" s="6"/>
      <c r="F67" s="6"/>
      <c r="G67" s="8"/>
    </row>
    <row r="68" spans="2:15" x14ac:dyDescent="0.2">
      <c r="C68" s="8"/>
      <c r="E68" s="6"/>
      <c r="F68" s="6"/>
      <c r="G68" s="8"/>
    </row>
    <row r="69" spans="2:15" x14ac:dyDescent="0.2">
      <c r="E69" s="9" t="s">
        <v>23</v>
      </c>
    </row>
    <row r="70" spans="2:15" x14ac:dyDescent="0.2">
      <c r="E70" s="9" t="s">
        <v>24</v>
      </c>
    </row>
    <row r="71" spans="2:15" x14ac:dyDescent="0.2">
      <c r="C71" s="9"/>
      <c r="D71" s="10"/>
    </row>
    <row r="72" spans="2:15" x14ac:dyDescent="0.2">
      <c r="C72" s="8"/>
      <c r="D72" s="6"/>
      <c r="E72" s="8"/>
      <c r="G72" s="10"/>
    </row>
    <row r="73" spans="2:15" x14ac:dyDescent="0.2">
      <c r="C73" s="8"/>
      <c r="D73" s="6"/>
      <c r="E73" s="8"/>
      <c r="G73" s="6"/>
    </row>
    <row r="74" spans="2:15" x14ac:dyDescent="0.2">
      <c r="C74" s="8"/>
      <c r="D74" s="6"/>
      <c r="E74" s="8"/>
      <c r="G74" s="6"/>
    </row>
    <row r="75" spans="2:15" x14ac:dyDescent="0.2">
      <c r="C75" s="8"/>
      <c r="D75" s="6"/>
      <c r="E75" s="8"/>
      <c r="G75" s="6"/>
    </row>
    <row r="76" spans="2:15" x14ac:dyDescent="0.2">
      <c r="G76" s="6"/>
    </row>
    <row r="77" spans="2:15" x14ac:dyDescent="0.2">
      <c r="B77" s="4"/>
    </row>
    <row r="78" spans="2:15" x14ac:dyDescent="0.2">
      <c r="F78"/>
      <c r="G78"/>
      <c r="H78"/>
      <c r="I78"/>
      <c r="J78"/>
      <c r="K78"/>
      <c r="L78"/>
      <c r="M78"/>
      <c r="N78"/>
      <c r="O78"/>
    </row>
    <row r="79" spans="2:15" x14ac:dyDescent="0.2">
      <c r="F79"/>
      <c r="G79"/>
      <c r="H79"/>
      <c r="I79"/>
      <c r="J79"/>
      <c r="K79"/>
      <c r="L79"/>
      <c r="M79"/>
      <c r="N79"/>
      <c r="O79"/>
    </row>
    <row r="80" spans="2:15" x14ac:dyDescent="0.2">
      <c r="E80"/>
      <c r="F80"/>
      <c r="G80"/>
      <c r="H80"/>
      <c r="I80"/>
      <c r="J80"/>
      <c r="K80"/>
      <c r="L80"/>
      <c r="M80"/>
      <c r="N80"/>
      <c r="O80"/>
    </row>
    <row r="81" spans="5:15" x14ac:dyDescent="0.2">
      <c r="E81"/>
      <c r="F81"/>
      <c r="G81"/>
      <c r="H81"/>
      <c r="I81"/>
      <c r="J81"/>
      <c r="K81"/>
      <c r="L81"/>
      <c r="M81"/>
      <c r="N81"/>
      <c r="O81"/>
    </row>
  </sheetData>
  <sheetProtection algorithmName="SHA-512" hashValue="WWNGWZBB8zzFdQCyl1v8AvnkX/6nh8NBOKQz/ciSms39d7DsVlzKjw6+YEcmEdZPW6JCkd8YZBBZ6GEgdyiLHA==" saltValue="+hUSIhwhwDOhSLCboHvIkg==" spinCount="100000" sheet="1" objects="1" scenarios="1" selectLockedCells="1" selectUnlockedCells="1"/>
  <mergeCells count="1">
    <mergeCell ref="B1:O1"/>
  </mergeCells>
  <phoneticPr fontId="0" type="noConversion"/>
  <pageMargins left="0.75" right="0.75" top="1" bottom="1" header="0" footer="0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Regimen de pp</vt:lpstr>
    </vt:vector>
  </TitlesOfParts>
  <Company>FAC. CS. AGRARIAS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CLIMATOLOGIA</dc:creator>
  <cp:lastModifiedBy>Z</cp:lastModifiedBy>
  <dcterms:created xsi:type="dcterms:W3CDTF">2001-11-15T15:20:11Z</dcterms:created>
  <dcterms:modified xsi:type="dcterms:W3CDTF">2022-03-28T14:36:38Z</dcterms:modified>
  <cp:contentStatus/>
</cp:coreProperties>
</file>